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andusa.bittel/Desktop/DCDI/Administrative/Doc ptr site ian 2022/"/>
    </mc:Choice>
  </mc:AlternateContent>
  <xr:revisionPtr revIDLastSave="0" documentId="13_ncr:1_{577DD81C-EE54-7146-A511-6528BE18E700}" xr6:coauthVersionLast="36" xr6:coauthVersionMax="36" xr10:uidLastSave="{00000000-0000-0000-0000-000000000000}"/>
  <bookViews>
    <workbookView xWindow="0" yWindow="500" windowWidth="25600" windowHeight="12340" xr2:uid="{00000000-000D-0000-FFFF-FFFF00000000}"/>
  </bookViews>
  <sheets>
    <sheet name="Comp.1" sheetId="4" r:id="rId1"/>
  </sheets>
  <calcPr calcId="181029"/>
</workbook>
</file>

<file path=xl/calcChain.xml><?xml version="1.0" encoding="utf-8"?>
<calcChain xmlns="http://schemas.openxmlformats.org/spreadsheetml/2006/main">
  <c r="D22" i="4" l="1"/>
  <c r="E22" i="4"/>
  <c r="C22" i="4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11" i="4"/>
  <c r="G11" i="4" s="1"/>
  <c r="H11" i="4" s="1"/>
  <c r="F12" i="4"/>
  <c r="G12" i="4" s="1"/>
  <c r="H12" i="4" s="1"/>
  <c r="F13" i="4"/>
  <c r="G13" i="4" s="1"/>
  <c r="H13" i="4" s="1"/>
  <c r="F14" i="4"/>
  <c r="G14" i="4" s="1"/>
  <c r="H14" i="4" s="1"/>
  <c r="J21" i="4" l="1"/>
  <c r="I21" i="4"/>
  <c r="K21" i="4" s="1"/>
  <c r="J20" i="4"/>
  <c r="I20" i="4"/>
  <c r="J19" i="4"/>
  <c r="I19" i="4"/>
  <c r="J18" i="4"/>
  <c r="I18" i="4"/>
  <c r="J17" i="4"/>
  <c r="I17" i="4"/>
  <c r="I16" i="4"/>
  <c r="J16" i="4"/>
  <c r="K16" i="4" s="1"/>
  <c r="J15" i="4"/>
  <c r="I15" i="4"/>
  <c r="J14" i="4"/>
  <c r="I14" i="4"/>
  <c r="J13" i="4"/>
  <c r="I13" i="4"/>
  <c r="I12" i="4"/>
  <c r="J12" i="4"/>
  <c r="K12" i="4" s="1"/>
  <c r="J11" i="4"/>
  <c r="I11" i="4"/>
  <c r="H21" i="4"/>
  <c r="H20" i="4"/>
  <c r="H19" i="4"/>
  <c r="H17" i="4"/>
  <c r="H16" i="4"/>
  <c r="H15" i="4"/>
  <c r="H18" i="4"/>
  <c r="F10" i="4"/>
  <c r="F9" i="4"/>
  <c r="I9" i="4" s="1"/>
  <c r="K11" i="4" l="1"/>
  <c r="K20" i="4"/>
  <c r="L20" i="4" s="1"/>
  <c r="M20" i="4" s="1"/>
  <c r="K17" i="4"/>
  <c r="L17" i="4" s="1"/>
  <c r="M17" i="4" s="1"/>
  <c r="F22" i="4"/>
  <c r="K14" i="4"/>
  <c r="L14" i="4" s="1"/>
  <c r="M14" i="4" s="1"/>
  <c r="K18" i="4"/>
  <c r="L18" i="4" s="1"/>
  <c r="M18" i="4" s="1"/>
  <c r="K19" i="4"/>
  <c r="L19" i="4" s="1"/>
  <c r="K15" i="4"/>
  <c r="L15" i="4" s="1"/>
  <c r="M15" i="4" s="1"/>
  <c r="K13" i="4"/>
  <c r="L13" i="4" s="1"/>
  <c r="M13" i="4" s="1"/>
  <c r="L21" i="4"/>
  <c r="M21" i="4" s="1"/>
  <c r="L16" i="4"/>
  <c r="M16" i="4" s="1"/>
  <c r="L11" i="4"/>
  <c r="M11" i="4" s="1"/>
  <c r="L12" i="4"/>
  <c r="M12" i="4" s="1"/>
  <c r="M19" i="4" l="1"/>
  <c r="J10" i="4"/>
  <c r="J9" i="4" l="1"/>
  <c r="J22" i="4" s="1"/>
  <c r="G22" i="4"/>
  <c r="H22" i="4" s="1"/>
  <c r="I10" i="4"/>
  <c r="I22" i="4" s="1"/>
  <c r="G10" i="4"/>
  <c r="H10" i="4" s="1"/>
  <c r="G9" i="4"/>
  <c r="H9" i="4" s="1"/>
  <c r="K10" i="4" l="1"/>
  <c r="K9" i="4"/>
  <c r="L9" i="4" s="1"/>
  <c r="K22" i="4" l="1"/>
  <c r="L10" i="4"/>
  <c r="L22" i="4" s="1"/>
  <c r="M9" i="4"/>
  <c r="M10" i="4" l="1"/>
  <c r="M2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tc={7EAE4EBA-E81E-4AB5-B10E-ECCDC69B6BFA}</author>
  </authors>
  <commentList>
    <comment ref="C9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orele trebuie trecute in CIM si trebuie sa fie destul de "larg" pt ca apoi nu putem depasi daca avem nevoie dar nu f mare pt ca se caluleaza la norma</t>
        </r>
      </text>
    </comment>
  </commentList>
</comments>
</file>

<file path=xl/sharedStrings.xml><?xml version="1.0" encoding="utf-8"?>
<sst xmlns="http://schemas.openxmlformats.org/spreadsheetml/2006/main" count="35" uniqueCount="35">
  <si>
    <t xml:space="preserve">Nr. crt. </t>
  </si>
  <si>
    <t xml:space="preserve">Numele şi prenumele </t>
  </si>
  <si>
    <t>Tarif orar brut ron/ora(fara contributii angajator)din CIM/act aditional</t>
  </si>
  <si>
    <t>Contributii angajator CAM</t>
  </si>
  <si>
    <t>CAS 25%</t>
  </si>
  <si>
    <t>CASS 10%</t>
  </si>
  <si>
    <t>Venit Net</t>
  </si>
  <si>
    <t>Impozit 10%</t>
  </si>
  <si>
    <t>Rest de plata</t>
  </si>
  <si>
    <t>5=3x4</t>
  </si>
  <si>
    <t>6=5*2,25%</t>
  </si>
  <si>
    <t>7=5+6</t>
  </si>
  <si>
    <t>5*25%</t>
  </si>
  <si>
    <t>5*10%</t>
  </si>
  <si>
    <t>11=5-8-9</t>
  </si>
  <si>
    <t>11*10%</t>
  </si>
  <si>
    <t>13=11-12</t>
  </si>
  <si>
    <t>TOTAL</t>
  </si>
  <si>
    <t>Rector,</t>
  </si>
  <si>
    <t>Director economic,</t>
  </si>
  <si>
    <t>Ec.Liviu Matac</t>
  </si>
  <si>
    <t>NR ore/luna din CIM</t>
  </si>
  <si>
    <t>Director de proiect,</t>
  </si>
  <si>
    <t>SUME  PLATITE</t>
  </si>
  <si>
    <t>Prof.Dr.Jinga Viorel</t>
  </si>
  <si>
    <t>Prof.Dr.Pirvu-Dinu Cristina Elena</t>
  </si>
  <si>
    <t xml:space="preserve">PROIECT: </t>
  </si>
  <si>
    <t>Salariu brut cu contributii angajator</t>
  </si>
  <si>
    <t>Salariu brut angajat  (fara contributii angajator)</t>
  </si>
  <si>
    <t>STAT DE PLATA 2021 - aprilie</t>
  </si>
  <si>
    <t>TITLU PROIECT :</t>
  </si>
  <si>
    <t xml:space="preserve">COD PROIECT : </t>
  </si>
  <si>
    <t>Nr.ore prestate in aprilie         conform foii de prezenta</t>
  </si>
  <si>
    <t xml:space="preserve">Prof. </t>
  </si>
  <si>
    <t>Director DCDI,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</si>
</sst>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;[Red]0"/>
    <numFmt numFmtId="166" formatCode="0.00_ ;[Red]\-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0" fontId="2" fillId="0" borderId="0" xfId="0" applyFont="1" applyAlignment="1">
      <alignment horizontal="left" wrapText="1"/>
    </xf>
    <xf numFmtId="0" fontId="4" fillId="0" borderId="4" xfId="0" applyFont="1" applyBorder="1"/>
    <xf numFmtId="1" fontId="6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4" xfId="0" applyNumberFormat="1" applyFont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2" fontId="2" fillId="0" borderId="0" xfId="0" applyNumberFormat="1" applyFont="1"/>
    <xf numFmtId="2" fontId="2" fillId="0" borderId="0" xfId="0" applyNumberFormat="1" applyFont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5" fillId="0" borderId="0" xfId="0" applyNumberFormat="1" applyFont="1"/>
    <xf numFmtId="2" fontId="8" fillId="0" borderId="0" xfId="0" applyNumberFormat="1" applyFont="1"/>
    <xf numFmtId="2" fontId="0" fillId="0" borderId="0" xfId="0" applyNumberFormat="1"/>
    <xf numFmtId="2" fontId="5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ea Calin" id="{6C4CCF95-6FFA-41EC-971C-0F8246602489}" userId="4e73fc5afe938e22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1-03-22T09:51:07.33" personId="{6C4CCF95-6FFA-41EC-971C-0F8246602489}" id="{7EAE4EBA-E81E-4AB5-B10E-ECCDC69B6BFA}">
    <text>orele trebuie trecute in CIM si trebuie sa fie destul de "larg" pt ca apoi nu putem depasi daca avem nevoie dar nu f mare pt ca se caluleaza la norma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="85" zoomScaleNormal="85" workbookViewId="0">
      <selection activeCell="R12" sqref="R12"/>
    </sheetView>
  </sheetViews>
  <sheetFormatPr baseColWidth="10" defaultColWidth="8.83203125" defaultRowHeight="15" x14ac:dyDescent="0.2"/>
  <cols>
    <col min="1" max="1" width="4.6640625" customWidth="1"/>
    <col min="2" max="2" width="24.33203125" customWidth="1"/>
    <col min="3" max="3" width="8.5" customWidth="1"/>
    <col min="4" max="4" width="8.6640625" customWidth="1"/>
    <col min="5" max="5" width="12.83203125" customWidth="1"/>
    <col min="6" max="6" width="9.1640625" style="56"/>
    <col min="7" max="7" width="9.6640625" customWidth="1"/>
    <col min="8" max="8" width="10.1640625" customWidth="1"/>
    <col min="9" max="9" width="9.5" bestFit="1" customWidth="1"/>
  </cols>
  <sheetData>
    <row r="1" spans="1:13" x14ac:dyDescent="0.2">
      <c r="A1" s="68"/>
      <c r="B1" s="68"/>
      <c r="C1" s="68"/>
      <c r="D1" s="68"/>
      <c r="E1" s="68"/>
      <c r="F1" s="68"/>
      <c r="G1" s="68"/>
    </row>
    <row r="2" spans="1:13" x14ac:dyDescent="0.2">
      <c r="A2" s="1" t="s">
        <v>26</v>
      </c>
      <c r="B2" s="1"/>
      <c r="C2" s="2"/>
      <c r="D2" s="1"/>
      <c r="E2" s="1"/>
      <c r="F2" s="47"/>
      <c r="G2" s="1"/>
      <c r="H2" s="1"/>
      <c r="I2" s="1"/>
    </row>
    <row r="3" spans="1:13" ht="28.5" customHeight="1" x14ac:dyDescent="0.2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</row>
    <row r="4" spans="1:13" ht="15" customHeight="1" x14ac:dyDescent="0.2">
      <c r="A4" s="25"/>
      <c r="B4" s="66"/>
      <c r="C4" s="25"/>
      <c r="D4" s="25"/>
      <c r="E4" s="25"/>
      <c r="F4" s="48"/>
      <c r="G4" s="25"/>
      <c r="H4" s="25"/>
      <c r="I4" s="25"/>
      <c r="J4" s="25"/>
    </row>
    <row r="5" spans="1:13" ht="15" customHeight="1" x14ac:dyDescent="0.2">
      <c r="A5" s="34"/>
      <c r="B5" s="66" t="s">
        <v>31</v>
      </c>
      <c r="C5" s="34"/>
      <c r="D5" s="34"/>
      <c r="E5" s="34"/>
      <c r="F5" s="48"/>
      <c r="G5" s="34"/>
      <c r="H5" s="34"/>
      <c r="I5" s="34"/>
      <c r="J5" s="34"/>
    </row>
    <row r="6" spans="1:13" ht="27.75" customHeight="1" x14ac:dyDescent="0.2">
      <c r="A6" s="3"/>
      <c r="B6" s="67" t="s">
        <v>29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10.5" customHeight="1" x14ac:dyDescent="0.2">
      <c r="A7" s="14" t="s">
        <v>0</v>
      </c>
      <c r="B7" s="15" t="s">
        <v>1</v>
      </c>
      <c r="C7" s="16" t="s">
        <v>21</v>
      </c>
      <c r="D7" s="16" t="s">
        <v>32</v>
      </c>
      <c r="E7" s="16" t="s">
        <v>2</v>
      </c>
      <c r="F7" s="49" t="s">
        <v>28</v>
      </c>
      <c r="G7" s="16" t="s">
        <v>3</v>
      </c>
      <c r="H7" s="17" t="s">
        <v>27</v>
      </c>
      <c r="I7" s="18" t="s">
        <v>4</v>
      </c>
      <c r="J7" s="16" t="s">
        <v>5</v>
      </c>
      <c r="K7" s="18" t="s">
        <v>6</v>
      </c>
      <c r="L7" s="18" t="s">
        <v>7</v>
      </c>
      <c r="M7" s="18" t="s">
        <v>8</v>
      </c>
    </row>
    <row r="8" spans="1:13" ht="28" x14ac:dyDescent="0.2">
      <c r="A8" s="6"/>
      <c r="B8" s="5">
        <v>1</v>
      </c>
      <c r="C8" s="5">
        <v>2</v>
      </c>
      <c r="D8" s="5">
        <v>3</v>
      </c>
      <c r="E8" s="5">
        <v>4</v>
      </c>
      <c r="F8" s="8" t="s">
        <v>9</v>
      </c>
      <c r="G8" s="4" t="s">
        <v>10</v>
      </c>
      <c r="H8" s="5" t="s">
        <v>11</v>
      </c>
      <c r="I8" s="7" t="s">
        <v>12</v>
      </c>
      <c r="J8" s="7" t="s">
        <v>13</v>
      </c>
      <c r="K8" s="8" t="s">
        <v>14</v>
      </c>
      <c r="L8" s="7" t="s">
        <v>15</v>
      </c>
      <c r="M8" s="9" t="s">
        <v>16</v>
      </c>
    </row>
    <row r="9" spans="1:13" ht="23" customHeight="1" x14ac:dyDescent="0.2">
      <c r="A9" s="6">
        <v>1</v>
      </c>
      <c r="B9" s="59"/>
      <c r="C9" s="61"/>
      <c r="D9" s="61"/>
      <c r="E9" s="61"/>
      <c r="F9" s="50">
        <f>ROUND(D9*E9,0)</f>
        <v>0</v>
      </c>
      <c r="G9" s="24">
        <f>ROUND(F9*0.0225,0)</f>
        <v>0</v>
      </c>
      <c r="H9" s="64">
        <f t="shared" ref="H9:H10" si="0">SUM(F9:G9)</f>
        <v>0</v>
      </c>
      <c r="I9" s="11">
        <f>ROUND(F9*0.25,0)</f>
        <v>0</v>
      </c>
      <c r="J9" s="11">
        <f>ROUND(F9*0.1,0)</f>
        <v>0</v>
      </c>
      <c r="K9" s="12">
        <f t="shared" ref="K9:K10" si="1">F9-I9-J9</f>
        <v>0</v>
      </c>
      <c r="L9" s="10">
        <f>ROUND(K9*0.1,0)</f>
        <v>0</v>
      </c>
      <c r="M9" s="12">
        <f t="shared" ref="M9:M10" si="2">K9-L9</f>
        <v>0</v>
      </c>
    </row>
    <row r="10" spans="1:13" ht="23" customHeight="1" x14ac:dyDescent="0.2">
      <c r="A10" s="35">
        <v>2</v>
      </c>
      <c r="B10" s="60"/>
      <c r="C10" s="62"/>
      <c r="D10" s="62"/>
      <c r="E10" s="62"/>
      <c r="F10" s="50">
        <f>ROUND(D10*E10,0)</f>
        <v>0</v>
      </c>
      <c r="G10" s="37">
        <f>ROUND(F10*0.0225,0)</f>
        <v>0</v>
      </c>
      <c r="H10" s="65">
        <f t="shared" si="0"/>
        <v>0</v>
      </c>
      <c r="I10" s="38">
        <f t="shared" ref="I10" si="3">ROUND(F10*0.25,0)</f>
        <v>0</v>
      </c>
      <c r="J10" s="38">
        <f>ROUND(F10*0.1,0)</f>
        <v>0</v>
      </c>
      <c r="K10" s="39">
        <f t="shared" si="1"/>
        <v>0</v>
      </c>
      <c r="L10" s="36">
        <f t="shared" ref="L10" si="4">ROUND(K10*0.1,0)</f>
        <v>0</v>
      </c>
      <c r="M10" s="39">
        <f t="shared" si="2"/>
        <v>0</v>
      </c>
    </row>
    <row r="11" spans="1:13" ht="22.25" customHeight="1" x14ac:dyDescent="0.2">
      <c r="A11" s="6">
        <v>3</v>
      </c>
      <c r="B11" s="60"/>
      <c r="C11" s="62"/>
      <c r="D11" s="62"/>
      <c r="E11" s="62"/>
      <c r="F11" s="50">
        <f t="shared" ref="F11:F15" si="5">ROUND(D11*E11,0)</f>
        <v>0</v>
      </c>
      <c r="G11" s="37">
        <f t="shared" ref="G11:G21" si="6">ROUND(F11*0.0225,0)</f>
        <v>0</v>
      </c>
      <c r="H11" s="65">
        <f t="shared" ref="H11:H15" si="7">SUM(F11:G11)</f>
        <v>0</v>
      </c>
      <c r="I11" s="38">
        <f t="shared" ref="I11:I15" si="8">ROUND(F11*0.25,0)</f>
        <v>0</v>
      </c>
      <c r="J11" s="38">
        <f t="shared" ref="J11:J15" si="9">ROUND(F11*0.1,0)</f>
        <v>0</v>
      </c>
      <c r="K11" s="39">
        <f t="shared" ref="K11:K15" si="10">F11-I11-J11</f>
        <v>0</v>
      </c>
      <c r="L11" s="36">
        <f t="shared" ref="L11:L15" si="11">ROUND(K11*0.1,0)</f>
        <v>0</v>
      </c>
      <c r="M11" s="39">
        <f t="shared" ref="M11:M15" si="12">K11-L11</f>
        <v>0</v>
      </c>
    </row>
    <row r="12" spans="1:13" ht="23.5" customHeight="1" x14ac:dyDescent="0.2">
      <c r="A12" s="35">
        <v>4</v>
      </c>
      <c r="B12" s="60"/>
      <c r="C12" s="62"/>
      <c r="D12" s="62"/>
      <c r="E12" s="62"/>
      <c r="F12" s="50">
        <f t="shared" si="5"/>
        <v>0</v>
      </c>
      <c r="G12" s="37">
        <f t="shared" si="6"/>
        <v>0</v>
      </c>
      <c r="H12" s="65">
        <f t="shared" si="7"/>
        <v>0</v>
      </c>
      <c r="I12" s="38">
        <f t="shared" si="8"/>
        <v>0</v>
      </c>
      <c r="J12" s="38">
        <f t="shared" si="9"/>
        <v>0</v>
      </c>
      <c r="K12" s="39">
        <f t="shared" si="10"/>
        <v>0</v>
      </c>
      <c r="L12" s="36">
        <f t="shared" si="11"/>
        <v>0</v>
      </c>
      <c r="M12" s="39">
        <f t="shared" si="12"/>
        <v>0</v>
      </c>
    </row>
    <row r="13" spans="1:13" ht="21.5" customHeight="1" x14ac:dyDescent="0.2">
      <c r="A13" s="6">
        <v>5</v>
      </c>
      <c r="B13" s="60"/>
      <c r="C13" s="62"/>
      <c r="D13" s="62"/>
      <c r="E13" s="62"/>
      <c r="F13" s="50">
        <f t="shared" si="5"/>
        <v>0</v>
      </c>
      <c r="G13" s="37">
        <f t="shared" si="6"/>
        <v>0</v>
      </c>
      <c r="H13" s="65">
        <f t="shared" si="7"/>
        <v>0</v>
      </c>
      <c r="I13" s="38">
        <f t="shared" si="8"/>
        <v>0</v>
      </c>
      <c r="J13" s="38">
        <f t="shared" si="9"/>
        <v>0</v>
      </c>
      <c r="K13" s="39">
        <f t="shared" si="10"/>
        <v>0</v>
      </c>
      <c r="L13" s="36">
        <f t="shared" si="11"/>
        <v>0</v>
      </c>
      <c r="M13" s="39">
        <f t="shared" si="12"/>
        <v>0</v>
      </c>
    </row>
    <row r="14" spans="1:13" ht="20.5" customHeight="1" x14ac:dyDescent="0.2">
      <c r="A14" s="35">
        <v>6</v>
      </c>
      <c r="B14" s="60"/>
      <c r="C14" s="62"/>
      <c r="D14" s="62"/>
      <c r="E14" s="62"/>
      <c r="F14" s="50">
        <f t="shared" si="5"/>
        <v>0</v>
      </c>
      <c r="G14" s="37">
        <f t="shared" si="6"/>
        <v>0</v>
      </c>
      <c r="H14" s="65">
        <f t="shared" si="7"/>
        <v>0</v>
      </c>
      <c r="I14" s="38">
        <f t="shared" si="8"/>
        <v>0</v>
      </c>
      <c r="J14" s="38">
        <f t="shared" si="9"/>
        <v>0</v>
      </c>
      <c r="K14" s="39">
        <f t="shared" si="10"/>
        <v>0</v>
      </c>
      <c r="L14" s="36">
        <f t="shared" si="11"/>
        <v>0</v>
      </c>
      <c r="M14" s="39">
        <f t="shared" si="12"/>
        <v>0</v>
      </c>
    </row>
    <row r="15" spans="1:13" ht="21.5" customHeight="1" x14ac:dyDescent="0.2">
      <c r="A15" s="6">
        <v>7</v>
      </c>
      <c r="B15" s="60"/>
      <c r="C15" s="62"/>
      <c r="D15" s="62"/>
      <c r="E15" s="62"/>
      <c r="F15" s="50">
        <f t="shared" si="5"/>
        <v>0</v>
      </c>
      <c r="G15" s="37">
        <f t="shared" si="6"/>
        <v>0</v>
      </c>
      <c r="H15" s="65">
        <f t="shared" si="7"/>
        <v>0</v>
      </c>
      <c r="I15" s="38">
        <f t="shared" si="8"/>
        <v>0</v>
      </c>
      <c r="J15" s="38">
        <f t="shared" si="9"/>
        <v>0</v>
      </c>
      <c r="K15" s="39">
        <f t="shared" si="10"/>
        <v>0</v>
      </c>
      <c r="L15" s="36">
        <f t="shared" si="11"/>
        <v>0</v>
      </c>
      <c r="M15" s="39">
        <f t="shared" si="12"/>
        <v>0</v>
      </c>
    </row>
    <row r="16" spans="1:13" ht="21" customHeight="1" x14ac:dyDescent="0.2">
      <c r="A16" s="6">
        <v>8</v>
      </c>
      <c r="B16" s="60"/>
      <c r="C16" s="62"/>
      <c r="D16" s="62"/>
      <c r="E16" s="62"/>
      <c r="F16" s="50">
        <f t="shared" ref="F16:F21" si="13">ROUND(D16*E16,0)</f>
        <v>0</v>
      </c>
      <c r="G16" s="37">
        <f t="shared" si="6"/>
        <v>0</v>
      </c>
      <c r="H16" s="65">
        <f t="shared" ref="H16:H21" si="14">SUM(F16:G16)</f>
        <v>0</v>
      </c>
      <c r="I16" s="38">
        <f t="shared" ref="I16:I21" si="15">ROUND(F16*0.25,0)</f>
        <v>0</v>
      </c>
      <c r="J16" s="38">
        <f t="shared" ref="J16:J21" si="16">ROUND(F16*0.1,0)</f>
        <v>0</v>
      </c>
      <c r="K16" s="39">
        <f t="shared" ref="K16:K21" si="17">F16-I16-J16</f>
        <v>0</v>
      </c>
      <c r="L16" s="36">
        <f t="shared" ref="L16:L21" si="18">ROUND(K16*0.1,0)</f>
        <v>0</v>
      </c>
      <c r="M16" s="39">
        <f t="shared" ref="M16:M21" si="19">K16-L16</f>
        <v>0</v>
      </c>
    </row>
    <row r="17" spans="1:13" ht="19.25" customHeight="1" x14ac:dyDescent="0.2">
      <c r="A17" s="6">
        <v>9</v>
      </c>
      <c r="B17" s="60"/>
      <c r="C17" s="62"/>
      <c r="D17" s="62"/>
      <c r="E17" s="62"/>
      <c r="F17" s="50">
        <f t="shared" si="13"/>
        <v>0</v>
      </c>
      <c r="G17" s="37">
        <f t="shared" si="6"/>
        <v>0</v>
      </c>
      <c r="H17" s="65">
        <f t="shared" si="14"/>
        <v>0</v>
      </c>
      <c r="I17" s="38">
        <f t="shared" si="15"/>
        <v>0</v>
      </c>
      <c r="J17" s="38">
        <f t="shared" si="16"/>
        <v>0</v>
      </c>
      <c r="K17" s="39">
        <f t="shared" si="17"/>
        <v>0</v>
      </c>
      <c r="L17" s="36">
        <f t="shared" si="18"/>
        <v>0</v>
      </c>
      <c r="M17" s="39">
        <f t="shared" si="19"/>
        <v>0</v>
      </c>
    </row>
    <row r="18" spans="1:13" ht="20.5" customHeight="1" x14ac:dyDescent="0.2">
      <c r="A18" s="6">
        <v>10</v>
      </c>
      <c r="B18" s="60"/>
      <c r="C18" s="62"/>
      <c r="D18" s="62"/>
      <c r="E18" s="62"/>
      <c r="F18" s="50">
        <f t="shared" si="13"/>
        <v>0</v>
      </c>
      <c r="G18" s="37">
        <f t="shared" si="6"/>
        <v>0</v>
      </c>
      <c r="H18" s="65">
        <f t="shared" si="14"/>
        <v>0</v>
      </c>
      <c r="I18" s="38">
        <f t="shared" si="15"/>
        <v>0</v>
      </c>
      <c r="J18" s="38">
        <f t="shared" si="16"/>
        <v>0</v>
      </c>
      <c r="K18" s="39">
        <f t="shared" si="17"/>
        <v>0</v>
      </c>
      <c r="L18" s="36">
        <f t="shared" si="18"/>
        <v>0</v>
      </c>
      <c r="M18" s="39">
        <f t="shared" si="19"/>
        <v>0</v>
      </c>
    </row>
    <row r="19" spans="1:13" ht="22.25" customHeight="1" x14ac:dyDescent="0.2">
      <c r="A19" s="6">
        <v>11</v>
      </c>
      <c r="B19" s="60"/>
      <c r="C19" s="62"/>
      <c r="D19" s="62"/>
      <c r="E19" s="62"/>
      <c r="F19" s="50">
        <f t="shared" si="13"/>
        <v>0</v>
      </c>
      <c r="G19" s="37">
        <f t="shared" si="6"/>
        <v>0</v>
      </c>
      <c r="H19" s="65">
        <f t="shared" si="14"/>
        <v>0</v>
      </c>
      <c r="I19" s="38">
        <f t="shared" si="15"/>
        <v>0</v>
      </c>
      <c r="J19" s="38">
        <f t="shared" si="16"/>
        <v>0</v>
      </c>
      <c r="K19" s="39">
        <f t="shared" si="17"/>
        <v>0</v>
      </c>
      <c r="L19" s="36">
        <f t="shared" si="18"/>
        <v>0</v>
      </c>
      <c r="M19" s="39">
        <f t="shared" si="19"/>
        <v>0</v>
      </c>
    </row>
    <row r="20" spans="1:13" ht="20" customHeight="1" x14ac:dyDescent="0.2">
      <c r="A20" s="6">
        <v>12</v>
      </c>
      <c r="B20" s="58"/>
      <c r="C20" s="62"/>
      <c r="D20" s="63"/>
      <c r="E20" s="62"/>
      <c r="F20" s="50">
        <f t="shared" si="13"/>
        <v>0</v>
      </c>
      <c r="G20" s="37">
        <f t="shared" si="6"/>
        <v>0</v>
      </c>
      <c r="H20" s="65">
        <f t="shared" si="14"/>
        <v>0</v>
      </c>
      <c r="I20" s="38">
        <f t="shared" si="15"/>
        <v>0</v>
      </c>
      <c r="J20" s="38">
        <f t="shared" si="16"/>
        <v>0</v>
      </c>
      <c r="K20" s="39">
        <f t="shared" si="17"/>
        <v>0</v>
      </c>
      <c r="L20" s="36">
        <f t="shared" si="18"/>
        <v>0</v>
      </c>
      <c r="M20" s="39">
        <f t="shared" si="19"/>
        <v>0</v>
      </c>
    </row>
    <row r="21" spans="1:13" ht="20.5" customHeight="1" x14ac:dyDescent="0.2">
      <c r="A21" s="6">
        <v>13</v>
      </c>
      <c r="B21" s="58"/>
      <c r="C21" s="62"/>
      <c r="D21" s="62"/>
      <c r="E21" s="62"/>
      <c r="F21" s="50">
        <f t="shared" si="13"/>
        <v>0</v>
      </c>
      <c r="G21" s="37">
        <f t="shared" si="6"/>
        <v>0</v>
      </c>
      <c r="H21" s="65">
        <f t="shared" si="14"/>
        <v>0</v>
      </c>
      <c r="I21" s="38">
        <f t="shared" si="15"/>
        <v>0</v>
      </c>
      <c r="J21" s="38">
        <f t="shared" si="16"/>
        <v>0</v>
      </c>
      <c r="K21" s="39">
        <f t="shared" si="17"/>
        <v>0</v>
      </c>
      <c r="L21" s="36">
        <f t="shared" si="18"/>
        <v>0</v>
      </c>
      <c r="M21" s="39">
        <f t="shared" si="19"/>
        <v>0</v>
      </c>
    </row>
    <row r="22" spans="1:13" ht="23" customHeight="1" x14ac:dyDescent="0.2">
      <c r="A22" s="40"/>
      <c r="B22" s="40" t="s">
        <v>17</v>
      </c>
      <c r="C22" s="40">
        <f>SUM(C9:C21)</f>
        <v>0</v>
      </c>
      <c r="D22" s="40">
        <f t="shared" ref="D22:F22" si="20">SUM(D9:D21)</f>
        <v>0</v>
      </c>
      <c r="E22" s="40">
        <f t="shared" si="20"/>
        <v>0</v>
      </c>
      <c r="F22" s="40">
        <f t="shared" si="20"/>
        <v>0</v>
      </c>
      <c r="G22" s="57">
        <f>ROUND(F22*0.0225,0)</f>
        <v>0</v>
      </c>
      <c r="H22" s="51">
        <f>G22+F22</f>
        <v>0</v>
      </c>
      <c r="I22" s="51">
        <f>SUM(I9:I21)</f>
        <v>0</v>
      </c>
      <c r="J22" s="51">
        <f>SUM(J9:J21)</f>
        <v>0</v>
      </c>
      <c r="K22" s="51">
        <f>SUM(K9:K21)</f>
        <v>0</v>
      </c>
      <c r="L22" s="51">
        <f>SUM(L9:L21)</f>
        <v>0</v>
      </c>
      <c r="M22" s="51">
        <f>SUM(M9:M21)</f>
        <v>0</v>
      </c>
    </row>
    <row r="23" spans="1:13" x14ac:dyDescent="0.2">
      <c r="A23" s="41"/>
      <c r="B23" s="42" t="s">
        <v>23</v>
      </c>
      <c r="C23" s="42"/>
      <c r="D23" s="42"/>
      <c r="E23" s="42"/>
      <c r="F23" s="52"/>
      <c r="G23" s="44"/>
      <c r="H23" s="43"/>
      <c r="I23" s="45"/>
      <c r="J23" s="43"/>
      <c r="K23" s="46"/>
      <c r="L23" s="43"/>
      <c r="M23" s="43"/>
    </row>
    <row r="24" spans="1:13" x14ac:dyDescent="0.2">
      <c r="A24" s="28"/>
      <c r="B24" s="29"/>
      <c r="C24" s="29"/>
      <c r="D24" s="29"/>
      <c r="E24" s="29"/>
      <c r="F24" s="53"/>
      <c r="G24" s="31"/>
      <c r="H24" s="30"/>
      <c r="I24" s="32"/>
      <c r="J24" s="30"/>
      <c r="K24" s="33"/>
      <c r="L24" s="30"/>
      <c r="M24" s="30"/>
    </row>
    <row r="25" spans="1:13" x14ac:dyDescent="0.2">
      <c r="A25" s="23"/>
      <c r="B25" s="13"/>
      <c r="C25" s="13"/>
      <c r="D25" s="13"/>
      <c r="E25" s="13"/>
      <c r="F25" s="54"/>
      <c r="G25" s="3"/>
      <c r="H25" s="13"/>
      <c r="I25" s="13"/>
      <c r="J25" s="22"/>
      <c r="K25" s="20"/>
      <c r="L25" s="20"/>
      <c r="M25" s="20"/>
    </row>
    <row r="26" spans="1:13" x14ac:dyDescent="0.2">
      <c r="A26" s="23"/>
      <c r="B26" s="13" t="s">
        <v>18</v>
      </c>
      <c r="C26" s="13"/>
      <c r="D26" s="1" t="s">
        <v>22</v>
      </c>
      <c r="E26" s="13"/>
      <c r="F26" s="54"/>
      <c r="G26" s="3"/>
      <c r="H26" s="13" t="s">
        <v>19</v>
      </c>
      <c r="I26" s="13"/>
      <c r="J26" s="20"/>
      <c r="K26" s="19" t="s">
        <v>34</v>
      </c>
      <c r="L26" s="19"/>
      <c r="M26" s="3"/>
    </row>
    <row r="27" spans="1:13" x14ac:dyDescent="0.2">
      <c r="A27" s="3"/>
      <c r="B27" s="13" t="s">
        <v>24</v>
      </c>
      <c r="C27" s="13"/>
      <c r="D27" s="19" t="s">
        <v>33</v>
      </c>
      <c r="E27" s="13"/>
      <c r="F27" s="47"/>
      <c r="G27" s="3"/>
      <c r="H27" s="13" t="s">
        <v>20</v>
      </c>
      <c r="I27" s="13"/>
      <c r="J27" s="20"/>
      <c r="K27" s="19" t="s">
        <v>25</v>
      </c>
      <c r="L27" s="19"/>
      <c r="M27" s="3"/>
    </row>
    <row r="28" spans="1:13" x14ac:dyDescent="0.2">
      <c r="A28" s="3"/>
      <c r="B28" s="1"/>
      <c r="C28" s="26"/>
      <c r="D28" s="19"/>
      <c r="E28" s="19"/>
      <c r="F28" s="55"/>
      <c r="G28" s="3"/>
      <c r="H28" s="19"/>
      <c r="I28" s="19"/>
      <c r="J28" s="3"/>
      <c r="K28" s="21"/>
      <c r="L28" s="21"/>
      <c r="M28" s="21"/>
    </row>
    <row r="29" spans="1:13" x14ac:dyDescent="0.2">
      <c r="A29" s="3"/>
      <c r="B29" s="1"/>
      <c r="C29" s="27"/>
      <c r="D29" s="19"/>
      <c r="E29" s="19"/>
      <c r="F29" s="55"/>
      <c r="G29" s="3"/>
      <c r="H29" s="19"/>
      <c r="I29" s="19"/>
      <c r="J29" s="3"/>
      <c r="K29" s="21"/>
      <c r="L29" s="21"/>
      <c r="M29" s="21"/>
    </row>
    <row r="30" spans="1:13" x14ac:dyDescent="0.2">
      <c r="A30" s="3"/>
    </row>
    <row r="31" spans="1:13" x14ac:dyDescent="0.2">
      <c r="A31" s="3"/>
    </row>
  </sheetData>
  <mergeCells count="3">
    <mergeCell ref="B6:M6"/>
    <mergeCell ref="A1:G1"/>
    <mergeCell ref="A3:J3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</dc:creator>
  <cp:lastModifiedBy>Brandusa Bitel</cp:lastModifiedBy>
  <cp:lastPrinted>2020-06-11T06:26:48Z</cp:lastPrinted>
  <dcterms:created xsi:type="dcterms:W3CDTF">2014-10-22T08:58:28Z</dcterms:created>
  <dcterms:modified xsi:type="dcterms:W3CDTF">2022-01-06T16:01:25Z</dcterms:modified>
</cp:coreProperties>
</file>